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54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<sst xmlns="http://schemas.openxmlformats.org/spreadsheetml/2006/main" count="17" uniqueCount="17">
  <si>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First Traj</t>
  </si>
  <si>
    <t>Secnd Traj</t>
  </si>
  <si>
    <t>Third Traj</t>
  </si>
  <si>
    <t>Quandant Elevation Angle, deg</t>
  </si>
  <si>
    <t>Apogee Altiude h*, feet</t>
  </si>
  <si>
    <t>Landing Range r**, feet</t>
  </si>
  <si>
    <t>Drogue Deployment Time, sec</t>
  </si>
  <si>
    <t>rQ</t>
  </si>
  <si>
    <t>hQ</t>
  </si>
  <si>
    <t>rT</t>
  </si>
  <si>
    <t>hT</t>
  </si>
  <si>
    <t>Lambda</t>
  </si>
  <si>
    <r>
      <t>QE</t>
    </r>
    <r>
      <rPr>
        <b/>
        <vertAlign val="subscript"/>
        <sz val="10"/>
        <rFont val="Arial"/>
        <family val="2"/>
      </rPr>
      <t>4</t>
    </r>
  </si>
  <si>
    <r>
      <t>TD</t>
    </r>
    <r>
      <rPr>
        <b/>
        <vertAlign val="subscript"/>
        <sz val="10"/>
        <rFont val="Arial"/>
        <family val="2"/>
      </rPr>
      <t>4</t>
    </r>
  </si>
  <si>
    <t>S</t>
  </si>
  <si>
    <t>Desired Apogee, feet</t>
  </si>
  <si>
    <t>Desired Landing Range, feet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</si>
</sst>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9.28125" style="0" customWidth="1"/>
    <col min="2" max="2" width="17.00390625" style="0" customWidth="1"/>
    <col min="3" max="3" width="11.140625" style="0" customWidth="1"/>
    <col min="4" max="4" width="10.8515625" style="0" customWidth="1"/>
    <col min="5" max="5" width="11.140625" style="0" customWidth="1"/>
    <col min="6" max="6" width="10.57421875" style="0" customWidth="1"/>
    <col min="7" max="7" width="10.7109375" style="0" customWidth="1"/>
    <col min="8" max="8" width="10.421875" style="0" customWidth="1"/>
    <col min="11" max="11" width="10.7109375" style="0" customWidth="1"/>
  </cols>
  <sheetData>
    <row r="4" spans="3:16" ht="39.75" customHeight="1">
      <c r="C4" s="1" t="s">
        <v>15</v>
      </c>
      <c r="D4" s="1" t="s">
        <v>16</v>
      </c>
      <c r="F4" s="9" t="s">
        <v>0</v>
      </c>
      <c r="G4" s="9" t="s">
        <v>1</v>
      </c>
      <c r="H4" s="9" t="s">
        <v>2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14</v>
      </c>
      <c r="O4" s="6" t="s">
        <v>12</v>
      </c>
      <c r="P4" s="6" t="s">
        <v>13</v>
      </c>
    </row>
    <row r="5" spans="3:16" ht="38.25">
      <c r="C5" s="3">
        <f>10000</f>
        <v>10000</v>
      </c>
      <c r="D5" s="3">
        <f>5000</f>
        <v>5000</v>
      </c>
      <c r="E5" s="1" t="s">
        <v>4</v>
      </c>
      <c r="F5" s="2">
        <v>10047.32</v>
      </c>
      <c r="G5" s="2">
        <v>9786.25</v>
      </c>
      <c r="H5" s="2">
        <v>9939.74</v>
      </c>
      <c r="I5" s="7">
        <f>(H6-F6)/(H7-F7)</f>
        <v>-389.9900000000007</v>
      </c>
      <c r="J5" s="7">
        <f>(H5-F5)/(H7-F7)</f>
        <v>107.57999999999993</v>
      </c>
      <c r="K5" s="7">
        <f>(G6-F6)/(G8-F8)</f>
        <v>233.13999999999942</v>
      </c>
      <c r="L5" s="7">
        <f>(G5-F5)/(G8-F8)</f>
        <v>261.0699999999997</v>
      </c>
      <c r="M5" s="3">
        <f>0.5</f>
        <v>0.5</v>
      </c>
      <c r="N5" s="4">
        <f>J5*K5-L5*I5</f>
        <v>126895.8905</v>
      </c>
      <c r="O5" s="8">
        <f>F7+M5*((C5-F5)*K5-(D5-F6)*L5)/N5</f>
        <v>79.04930405154057</v>
      </c>
      <c r="P5" s="7">
        <f>F8+M5*((D5-F6)*J5-(C5-F5)*I5)/N5</f>
        <v>9.516935305225665</v>
      </c>
    </row>
    <row r="6" spans="5:14" ht="38.25">
      <c r="E6" s="1" t="s">
        <v>5</v>
      </c>
      <c r="F6" s="2">
        <v>4729.53</v>
      </c>
      <c r="G6" s="2">
        <v>4496.39</v>
      </c>
      <c r="H6" s="2">
        <v>5119.52</v>
      </c>
      <c r="N6" s="5"/>
    </row>
    <row r="7" spans="5:8" ht="38.25">
      <c r="E7" s="1" t="s">
        <v>3</v>
      </c>
      <c r="F7" s="2">
        <v>79.371</v>
      </c>
      <c r="G7" s="2">
        <f>F7</f>
        <v>79.371</v>
      </c>
      <c r="H7" s="2">
        <v>78.371</v>
      </c>
    </row>
    <row r="8" spans="5:8" ht="38.25">
      <c r="E8" s="1" t="s">
        <v>6</v>
      </c>
      <c r="F8" s="2">
        <v>9.475</v>
      </c>
      <c r="G8" s="2">
        <v>8.475</v>
      </c>
      <c r="H8" s="2">
        <f>F8</f>
        <v>9.475</v>
      </c>
    </row>
    <row r="12" spans="3:5" ht="12.75">
      <c r="C12" s="10"/>
      <c r="D12" s="10"/>
      <c r="E12" s="10"/>
    </row>
    <row r="13" ht="29.25" customHeight="1"/>
    <row r="14" ht="27.75" customHeight="1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2014-07-13T18:38:47Z</dcterms:created>
  <dcterms:modified xsi:type="dcterms:W3CDTF">2014-07-16T02:03:08Z</dcterms:modified>
  <cp:category/>
  <cp:version/>
  <cp:contentType/>
  <cp:contentStatus/>
</cp:coreProperties>
</file>